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13C6E614-C176-4C41-B92B-998FAAC4FB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8" i="1"/>
  <c r="C17" i="1" s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<sst xmlns="http://schemas.openxmlformats.org/spreadsheetml/2006/main" count="59" uniqueCount="59">
  <si>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</si>
  <si>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</si>
  <si>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</si>
  <si>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</si>
  <si>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</si>
  <si>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</si>
  <si>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</si>
  <si>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</si>
  <si>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</si>
  <si>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</si>
  <si>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</si>
  <si>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</si>
  <si>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</si>
  <si>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</si>
  <si>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</si>
  <si>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</si>
  <si>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</si>
  <si>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</si>
  <si>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</si>
  <si>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</si>
  <si>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</si>
  <si>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</si>
  <si>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</si>
  <si>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</si>
  <si>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</si>
  <si>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</si>
  <si>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</si>
  <si>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</si>
  <si>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</si>
  <si>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</si>
  <si>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</si>
  <si>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</si>
  <si>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</si>
  <si>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</si>
  <si>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</si>
  <si>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</si>
  <si>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</si>
  <si>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</si>
  <si>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</si>
  <si>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</si>
  <si>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</si>
  <si>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</si>
  <si>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</si>
  <si>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</si>
  <si>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</si>
  <si>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</si>
  <si>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</si>
  <si>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</si>
  <si>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</si>
  <si>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</si>
  <si>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</si>
  <si>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</si>
  <si>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</si>
  <si>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</si>
  <si>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</si>
  <si>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</si>
  <si>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"ENCARGADO DE CUENTA PUBLICA
PRIEGO ESPARZA JOSE GERARDO"</t>
  </si>
  <si>
    <t>INSTITUTO MUNICIPAL DE LAS MUJERES
Estado de Actividades
Del 01 de enero al 30 de Septiembre de 2024
(Cifras en Pesos)</t>
  </si>
  <si>
    <t>"DIRECTORA ADMINISTRATIVA 
MYRIAM PAULINA NUÑEZ MARTINEZ"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</si>
</sst>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44" activePane="bottomLeft" state="frozen"/>
      <selection pane="bottomLeft" sqref="A1:D74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57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" si="2">SUM(B14:B15)</f>
        <v>51240673.119999997</v>
      </c>
      <c r="C13" s="6">
        <f t="shared" ref="C13" si="3">SUM(C14:C15)</f>
        <v>48707056.060000002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51240673.119999997</v>
      </c>
      <c r="C15" s="8">
        <v>48707056.060000002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" si="4">SUM(B18:B22)</f>
        <v>332802.46000000002</v>
      </c>
      <c r="C17" s="6">
        <f t="shared" ref="C17" si="5">SUM(C18:C22)</f>
        <v>48552.78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v>332802.46000000002</v>
      </c>
      <c r="C18" s="8">
        <f>48552.78-200</f>
        <v>48352.78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0</v>
      </c>
      <c r="C22" s="8">
        <v>200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" si="6">+B17+B13+B4</f>
        <v>51573475.579999998</v>
      </c>
      <c r="C24" s="6">
        <f t="shared" ref="C24" si="7">+C17+C13+C4</f>
        <v>48755608.840000004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" si="8">SUM(B28:B30)</f>
        <v>25496379.399999999</v>
      </c>
      <c r="C27" s="6">
        <f t="shared" ref="C27" si="9">SUM(C28:C30)</f>
        <v>28793372.039999999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19095598.059999999</v>
      </c>
      <c r="C28" s="8">
        <v>20644146.510000002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563478.96</v>
      </c>
      <c r="C29" s="8">
        <v>908251.7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5837302.3799999999</v>
      </c>
      <c r="C30" s="8">
        <v>7240973.8300000001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" si="10">SUM(B33:B41)</f>
        <v>3428499.76</v>
      </c>
      <c r="C32" s="6">
        <f t="shared" ref="C32" si="11">SUM(C33:C41)</f>
        <v>2000478.8599999999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3428499.76</v>
      </c>
      <c r="C36" s="8">
        <v>2000478.8599999999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" si="12">SUM(B44:B46)</f>
        <v>0</v>
      </c>
      <c r="C43" s="6">
        <f t="shared" ref="C43" si="13">SUM(C44:C46)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" si="14">SUM(B49:B53)</f>
        <v>0</v>
      </c>
      <c r="C48" s="6">
        <f t="shared" ref="C48" si="15">SUM(C49:C53)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" si="16">SUM(B56:B59)</f>
        <v>1524747.8900000001</v>
      </c>
      <c r="C55" s="6">
        <f t="shared" ref="C55" si="17">SUM(C56:C59)</f>
        <v>1354132.9200000002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1524747.8900000001</v>
      </c>
      <c r="C56" s="8">
        <v>1354132.9200000002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8">SUM(B62)</f>
        <v>0</v>
      </c>
      <c r="C61" s="6">
        <f t="shared" si="18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" si="19">+B27+B32+B43+B48+B55+B61</f>
        <v>30449627.049999997</v>
      </c>
      <c r="C64" s="6">
        <f t="shared" ref="C64" si="20">+C27+C32+C43+C48+C55+C61</f>
        <v>32147983.82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" si="21">+B24-B64</f>
        <v>21123848.530000001</v>
      </c>
      <c r="C66" s="6">
        <f t="shared" ref="C66" si="22">+C24-C64</f>
        <v>16607625.020000003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399999999999999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58</v>
      </c>
      <c r="B74" s="17" t="s">
        <v>56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2024-10-14T20:56:51Z</cp:lastPrinted>
  <dcterms:created xsi:type="dcterms:W3CDTF">2012-12-11T20:29:16Z</dcterms:created>
  <dcterms:modified xsi:type="dcterms:W3CDTF">2024-10-14T21:35:04Z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